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2\"/>
    </mc:Choice>
  </mc:AlternateContent>
  <xr:revisionPtr revIDLastSave="0" documentId="13_ncr:1_{2BA9BC2D-F4E5-4E87-8828-CED8F35D1399}" xr6:coauthVersionLast="41" xr6:coauthVersionMax="41" xr10:uidLastSave="{00000000-0000-0000-0000-000000000000}"/>
  <bookViews>
    <workbookView xWindow="-120" yWindow="-120" windowWidth="29040" windowHeight="15840" xr2:uid="{602B07CF-0A6A-4C04-9B4A-003FFE4B5707}"/>
  </bookViews>
  <sheets>
    <sheet name="DEZEMB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97" i="1" l="1"/>
  <c r="C88" i="1"/>
  <c r="C76" i="1"/>
  <c r="C67" i="1"/>
  <c r="C48" i="1"/>
  <c r="C41" i="1"/>
  <c r="C29" i="1"/>
  <c r="C23" i="1"/>
  <c r="C15" i="1"/>
</calcChain>
</file>

<file path=xl/sharedStrings.xml><?xml version="1.0" encoding="utf-8"?>
<sst xmlns="http://schemas.openxmlformats.org/spreadsheetml/2006/main" count="62" uniqueCount="52">
  <si>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</si>
  <si>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</si>
  <si>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</si>
  <si>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</si>
  <si>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</si>
  <si>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</si>
  <si>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</si>
  <si>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</si>
  <si>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</si>
  <si>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</si>
  <si>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</si>
  <si>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</si>
  <si>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</si>
  <si>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Jose Carlos Pierotti Junior ME</t>
  </si>
  <si>
    <t>ADEGA DOS ALVES LTDA</t>
  </si>
  <si>
    <t>Bandeira Hum Confecções Ltda</t>
  </si>
  <si>
    <t>Yes Papelaria e Serviços Ltda</t>
  </si>
  <si>
    <t>Knova Comercial Ltda</t>
  </si>
  <si>
    <t>Brandão e Pereiria Agua e gàs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</si>
  <si>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</si>
  <si>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</si>
  <si>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</si>
  <si>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</si>
  <si>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</si>
  <si>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</si>
  <si>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</si>
  <si>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Cyberweb Networks Ltda</t>
  </si>
  <si>
    <t>Fiberup Telecom Eireli ME</t>
  </si>
  <si>
    <t>Leandro Jose Pierotti</t>
  </si>
  <si>
    <t>Grifon Digital Serviços Ltda</t>
  </si>
  <si>
    <t>Gente seguradora</t>
  </si>
  <si>
    <t>ADIANTAMENTO</t>
  </si>
  <si>
    <t>3.3.90.30 material de consumo</t>
  </si>
  <si>
    <t>Prestação de contas de adiantamento</t>
  </si>
  <si>
    <t>Crelia bernardes da Costa Scorbaioli</t>
  </si>
  <si>
    <t>TOTAL CONSUMO</t>
  </si>
  <si>
    <t>PROCURADORIA CÂMARA</t>
  </si>
  <si>
    <t>3.1.90.11 Vencimentos e vantagens</t>
  </si>
  <si>
    <t>férias</t>
  </si>
  <si>
    <t>3.1.90.13 Obrigações Patronais</t>
  </si>
  <si>
    <t>3.3.90.39 SERVÇOS PESSOA JURIDICA</t>
  </si>
  <si>
    <t>SODEXO REFEIÇÃO</t>
  </si>
  <si>
    <t>SODEXO ALIMENTAÇÃO</t>
  </si>
  <si>
    <t>4.4.90.52 EQPTO MATERIAL PERMANENTE</t>
  </si>
  <si>
    <t>SANDRA COSMO MACHADO 22599777828</t>
  </si>
  <si>
    <t>SOMA TOTAL DAS DESPESAS</t>
  </si>
  <si>
    <t xml:space="preserve">SOMA </t>
  </si>
  <si>
    <t>R$</t>
  </si>
  <si>
    <t xml:space="preserve">                         CÂMARA MUNICIPAL DE VARGEM</t>
  </si>
  <si>
    <t>Relatório de despesa de dezembro de 2022</t>
  </si>
  <si>
    <t>Eddydata Serviços em Informática Ltda EPP</t>
  </si>
  <si>
    <t>Sodexo Pass do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</si>
</sst>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6" fillId="3" borderId="3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4" fontId="3" fillId="0" borderId="7" xfId="0" applyNumberFormat="1" applyFont="1" applyBorder="1" applyAlignment="1">
      <alignment horizontal="right" vertical="distributed"/>
    </xf>
    <xf numFmtId="0" fontId="3" fillId="0" borderId="7" xfId="0" applyFont="1" applyBorder="1" applyAlignment="1">
      <alignment horizontal="right" vertical="distributed"/>
    </xf>
    <xf numFmtId="0" fontId="1" fillId="0" borderId="8" xfId="0" applyFont="1" applyBorder="1"/>
    <xf numFmtId="0" fontId="1" fillId="0" borderId="9" xfId="0" applyFont="1" applyBorder="1"/>
    <xf numFmtId="4" fontId="2" fillId="0" borderId="10" xfId="0" applyNumberFormat="1" applyFont="1" applyBorder="1" applyAlignment="1">
      <alignment horizontal="right"/>
    </xf>
    <xf numFmtId="0" fontId="2" fillId="0" borderId="11" xfId="0" applyFont="1" applyBorder="1"/>
    <xf numFmtId="4" fontId="1" fillId="0" borderId="12" xfId="0" applyNumberFormat="1" applyFont="1" applyFill="1" applyBorder="1"/>
    <xf numFmtId="4" fontId="3" fillId="0" borderId="7" xfId="0" applyNumberFormat="1" applyFont="1" applyBorder="1"/>
    <xf numFmtId="4" fontId="3" fillId="0" borderId="9" xfId="0" applyNumberFormat="1" applyFont="1" applyBorder="1"/>
    <xf numFmtId="0" fontId="4" fillId="0" borderId="9" xfId="0" applyFont="1" applyBorder="1"/>
    <xf numFmtId="4" fontId="2" fillId="0" borderId="10" xfId="0" applyNumberFormat="1" applyFont="1" applyBorder="1"/>
    <xf numFmtId="0" fontId="1" fillId="0" borderId="11" xfId="0" applyFont="1" applyBorder="1"/>
    <xf numFmtId="0" fontId="1" fillId="0" borderId="12" xfId="0" applyFont="1" applyFill="1" applyBorder="1"/>
    <xf numFmtId="2" fontId="1" fillId="0" borderId="7" xfId="0" applyNumberFormat="1" applyFont="1" applyBorder="1"/>
    <xf numFmtId="2" fontId="2" fillId="0" borderId="10" xfId="0" applyNumberFormat="1" applyFont="1" applyBorder="1"/>
    <xf numFmtId="2" fontId="3" fillId="0" borderId="9" xfId="0" applyNumberFormat="1" applyFont="1" applyBorder="1"/>
    <xf numFmtId="0" fontId="1" fillId="0" borderId="13" xfId="0" applyFont="1" applyBorder="1"/>
    <xf numFmtId="0" fontId="0" fillId="0" borderId="14" xfId="0" applyBorder="1"/>
    <xf numFmtId="0" fontId="7" fillId="0" borderId="9" xfId="0" applyFont="1" applyBorder="1"/>
    <xf numFmtId="2" fontId="2" fillId="0" borderId="7" xfId="0" applyNumberFormat="1" applyFont="1" applyBorder="1"/>
    <xf numFmtId="0" fontId="2" fillId="0" borderId="6" xfId="0" applyFont="1" applyBorder="1"/>
    <xf numFmtId="0" fontId="2" fillId="0" borderId="8" xfId="0" applyFont="1" applyBorder="1"/>
    <xf numFmtId="2" fontId="2" fillId="0" borderId="9" xfId="0" applyNumberFormat="1" applyFont="1" applyBorder="1"/>
    <xf numFmtId="4" fontId="1" fillId="0" borderId="12" xfId="0" applyNumberFormat="1" applyFont="1" applyBorder="1"/>
    <xf numFmtId="0" fontId="0" fillId="0" borderId="7" xfId="0" applyBorder="1"/>
    <xf numFmtId="0" fontId="3" fillId="0" borderId="6" xfId="0" applyFont="1" applyBorder="1"/>
    <xf numFmtId="0" fontId="3" fillId="0" borderId="7" xfId="0" applyFont="1" applyBorder="1"/>
    <xf numFmtId="4" fontId="1" fillId="0" borderId="9" xfId="0" applyNumberFormat="1" applyFont="1" applyBorder="1"/>
    <xf numFmtId="2" fontId="3" fillId="0" borderId="7" xfId="0" applyNumberFormat="1" applyFont="1" applyBorder="1"/>
    <xf numFmtId="2" fontId="1" fillId="0" borderId="9" xfId="0" applyNumberFormat="1" applyFont="1" applyBorder="1"/>
    <xf numFmtId="4" fontId="5" fillId="0" borderId="9" xfId="0" applyNumberFormat="1" applyFont="1" applyBorder="1"/>
    <xf numFmtId="0" fontId="2" fillId="0" borderId="15" xfId="0" applyFont="1" applyBorder="1"/>
    <xf numFmtId="4" fontId="2" fillId="0" borderId="16" xfId="0" applyNumberFormat="1" applyFont="1" applyBorder="1"/>
    <xf numFmtId="0" fontId="1" fillId="0" borderId="15" xfId="0" applyFont="1" applyBorder="1"/>
    <xf numFmtId="4" fontId="1" fillId="0" borderId="16" xfId="0" applyNumberFormat="1" applyFont="1" applyBorder="1"/>
    <xf numFmtId="4" fontId="1" fillId="2" borderId="9" xfId="0" applyNumberFormat="1" applyFont="1" applyFill="1" applyBorder="1"/>
    <xf numFmtId="0" fontId="0" fillId="0" borderId="15" xfId="0" applyBorder="1"/>
    <xf numFmtId="4" fontId="1" fillId="0" borderId="7" xfId="0" applyNumberFormat="1" applyFont="1" applyBorder="1"/>
    <xf numFmtId="0" fontId="1" fillId="0" borderId="16" xfId="0" applyFont="1" applyFill="1" applyBorder="1"/>
    <xf numFmtId="0" fontId="0" fillId="0" borderId="12" xfId="0" applyBorder="1"/>
    <xf numFmtId="0" fontId="1" fillId="0" borderId="8" xfId="0" applyFont="1" applyFill="1" applyBorder="1"/>
    <xf numFmtId="0" fontId="8" fillId="0" borderId="6" xfId="0" applyFont="1" applyBorder="1"/>
    <xf numFmtId="0" fontId="7" fillId="0" borderId="7" xfId="0" applyFont="1" applyBorder="1"/>
    <xf numFmtId="4" fontId="2" fillId="3" borderId="17" xfId="0" applyNumberFormat="1" applyFont="1" applyFill="1" applyBorder="1"/>
    <xf numFmtId="0" fontId="0" fillId="0" borderId="16" xfId="0" applyBorder="1"/>
    <xf numFmtId="0" fontId="2" fillId="0" borderId="18" xfId="0" applyFont="1" applyBorder="1"/>
    <xf numFmtId="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123825</xdr:rowOff>
    </xdr:from>
    <xdr:to>
      <xdr:col>1</xdr:col>
      <xdr:colOff>625907</xdr:colOff>
      <xdr:row>5</xdr:row>
      <xdr:rowOff>85725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0CFD6E4D-F7EB-4CD4-A7F0-6132D85F1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504825"/>
          <a:ext cx="48303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F602-3BDA-4909-91DE-E58B6791A39B}">
  <dimension ref="B4:D100"/>
  <sheetViews>
    <sheetView tabSelected="1" workbookViewId="0">
      <selection activeCell="M98" sqref="M98"/>
    </sheetView>
  </sheetViews>
  <sheetFormatPr defaultRowHeight="15" x14ac:dyDescent="0.25"/>
  <cols>
    <col min="2" max="2" width="49.28515625" customWidth="1"/>
    <col min="3" max="3" width="16.5703125" customWidth="1"/>
  </cols>
  <sheetData>
    <row r="4" spans="2:4" x14ac:dyDescent="0.25">
      <c r="B4" s="4" t="s">
        <v>48</v>
      </c>
      <c r="C4" s="4"/>
      <c r="D4" s="3"/>
    </row>
    <row r="5" spans="2:4" x14ac:dyDescent="0.25">
      <c r="B5" s="4" t="s">
        <v>49</v>
      </c>
      <c r="C5" s="4"/>
      <c r="D5" s="5"/>
    </row>
    <row r="6" spans="2:4" ht="15.75" thickBot="1" x14ac:dyDescent="0.3"/>
    <row r="7" spans="2:4" x14ac:dyDescent="0.25">
      <c r="B7" s="6" t="s">
        <v>1</v>
      </c>
      <c r="C7" s="7" t="s">
        <v>47</v>
      </c>
    </row>
    <row r="8" spans="2:4" x14ac:dyDescent="0.25">
      <c r="B8" s="8" t="s">
        <v>2</v>
      </c>
      <c r="C8" s="9"/>
    </row>
    <row r="9" spans="2:4" x14ac:dyDescent="0.25">
      <c r="B9" s="8"/>
      <c r="C9" s="9"/>
    </row>
    <row r="10" spans="2:4" x14ac:dyDescent="0.25">
      <c r="B10" s="8" t="s">
        <v>3</v>
      </c>
      <c r="C10" s="10">
        <v>22408.21</v>
      </c>
    </row>
    <row r="11" spans="2:4" x14ac:dyDescent="0.25">
      <c r="B11" s="8" t="s">
        <v>4</v>
      </c>
      <c r="C11" s="10">
        <v>38000</v>
      </c>
    </row>
    <row r="12" spans="2:4" x14ac:dyDescent="0.25">
      <c r="B12" s="8" t="s">
        <v>5</v>
      </c>
      <c r="C12" s="11">
        <v>2435.2800000000002</v>
      </c>
    </row>
    <row r="13" spans="2:4" x14ac:dyDescent="0.25">
      <c r="B13" s="8" t="s">
        <v>6</v>
      </c>
      <c r="C13" s="11">
        <v>9286.1200000000008</v>
      </c>
    </row>
    <row r="14" spans="2:4" ht="15.75" thickBot="1" x14ac:dyDescent="0.3">
      <c r="B14" s="12"/>
      <c r="C14" s="13"/>
    </row>
    <row r="15" spans="2:4" ht="15.75" thickBot="1" x14ac:dyDescent="0.3">
      <c r="B15" s="1" t="s">
        <v>46</v>
      </c>
      <c r="C15" s="14">
        <f>SUM(C10:C14)</f>
        <v>72129.61</v>
      </c>
    </row>
    <row r="16" spans="2:4" x14ac:dyDescent="0.25">
      <c r="B16" s="15"/>
      <c r="C16" s="16"/>
    </row>
    <row r="17" spans="2:3" x14ac:dyDescent="0.25">
      <c r="B17" s="8" t="s">
        <v>7</v>
      </c>
      <c r="C17" s="9"/>
    </row>
    <row r="18" spans="2:3" x14ac:dyDescent="0.25">
      <c r="B18" s="8"/>
      <c r="C18" s="9"/>
    </row>
    <row r="19" spans="2:3" x14ac:dyDescent="0.25">
      <c r="B19" s="8" t="s">
        <v>8</v>
      </c>
      <c r="C19" s="17">
        <v>19009.53</v>
      </c>
    </row>
    <row r="20" spans="2:3" x14ac:dyDescent="0.25">
      <c r="B20" s="8" t="s">
        <v>9</v>
      </c>
      <c r="C20" s="17">
        <v>4201.71</v>
      </c>
    </row>
    <row r="21" spans="2:3" x14ac:dyDescent="0.25">
      <c r="B21" s="12"/>
      <c r="C21" s="18"/>
    </row>
    <row r="22" spans="2:3" ht="15.75" thickBot="1" x14ac:dyDescent="0.3">
      <c r="B22" s="12"/>
      <c r="C22" s="19"/>
    </row>
    <row r="23" spans="2:3" ht="15.75" thickBot="1" x14ac:dyDescent="0.3">
      <c r="B23" s="1" t="s">
        <v>46</v>
      </c>
      <c r="C23" s="20">
        <f>SUM(C19:C20)</f>
        <v>23211.239999999998</v>
      </c>
    </row>
    <row r="24" spans="2:3" x14ac:dyDescent="0.25">
      <c r="B24" s="21"/>
      <c r="C24" s="22"/>
    </row>
    <row r="25" spans="2:3" x14ac:dyDescent="0.25">
      <c r="B25" s="8" t="s">
        <v>10</v>
      </c>
      <c r="C25" s="9"/>
    </row>
    <row r="26" spans="2:3" x14ac:dyDescent="0.25">
      <c r="B26" s="8"/>
      <c r="C26" s="9"/>
    </row>
    <row r="27" spans="2:3" x14ac:dyDescent="0.25">
      <c r="B27" s="8" t="s">
        <v>11</v>
      </c>
      <c r="C27" s="23">
        <v>362.7</v>
      </c>
    </row>
    <row r="28" spans="2:3" ht="15.75" thickBot="1" x14ac:dyDescent="0.3">
      <c r="B28" s="12"/>
      <c r="C28" s="13"/>
    </row>
    <row r="29" spans="2:3" ht="15.75" thickBot="1" x14ac:dyDescent="0.3">
      <c r="B29" s="1" t="s">
        <v>46</v>
      </c>
      <c r="C29" s="24">
        <f>SUM(C27)</f>
        <v>362.7</v>
      </c>
    </row>
    <row r="30" spans="2:3" x14ac:dyDescent="0.25">
      <c r="B30" s="21"/>
      <c r="C30" s="22"/>
    </row>
    <row r="31" spans="2:3" x14ac:dyDescent="0.25">
      <c r="B31" s="8" t="s">
        <v>12</v>
      </c>
      <c r="C31" s="9"/>
    </row>
    <row r="32" spans="2:3" x14ac:dyDescent="0.25">
      <c r="B32" s="12" t="s">
        <v>13</v>
      </c>
      <c r="C32" s="25">
        <v>640</v>
      </c>
    </row>
    <row r="33" spans="2:3" x14ac:dyDescent="0.25">
      <c r="B33" s="12" t="s">
        <v>14</v>
      </c>
      <c r="C33" s="25">
        <v>230.8</v>
      </c>
    </row>
    <row r="34" spans="2:3" x14ac:dyDescent="0.25">
      <c r="B34" s="12" t="s">
        <v>15</v>
      </c>
      <c r="C34" s="25">
        <v>2649</v>
      </c>
    </row>
    <row r="35" spans="2:3" x14ac:dyDescent="0.25">
      <c r="B35" s="12" t="s">
        <v>16</v>
      </c>
      <c r="C35" s="25">
        <v>528.5</v>
      </c>
    </row>
    <row r="36" spans="2:3" x14ac:dyDescent="0.25">
      <c r="B36" s="26" t="s">
        <v>17</v>
      </c>
      <c r="C36" s="25">
        <v>200</v>
      </c>
    </row>
    <row r="37" spans="2:3" x14ac:dyDescent="0.25">
      <c r="B37" s="26" t="s">
        <v>18</v>
      </c>
      <c r="C37" s="25">
        <v>115</v>
      </c>
    </row>
    <row r="38" spans="2:3" x14ac:dyDescent="0.25">
      <c r="B38" s="26"/>
      <c r="C38" s="25"/>
    </row>
    <row r="39" spans="2:3" x14ac:dyDescent="0.25">
      <c r="B39" s="27"/>
      <c r="C39" s="25"/>
    </row>
    <row r="40" spans="2:3" ht="15.75" thickBot="1" x14ac:dyDescent="0.3">
      <c r="B40" s="12"/>
      <c r="C40" s="28"/>
    </row>
    <row r="41" spans="2:3" ht="15.75" thickBot="1" x14ac:dyDescent="0.3">
      <c r="B41" s="1" t="s">
        <v>46</v>
      </c>
      <c r="C41" s="20">
        <f>SUM(C32:C40)</f>
        <v>4363.3</v>
      </c>
    </row>
    <row r="42" spans="2:3" x14ac:dyDescent="0.25">
      <c r="B42" s="21"/>
      <c r="C42" s="22"/>
    </row>
    <row r="43" spans="2:3" x14ac:dyDescent="0.25">
      <c r="B43" s="8" t="s">
        <v>19</v>
      </c>
      <c r="C43" s="29"/>
    </row>
    <row r="44" spans="2:3" x14ac:dyDescent="0.25">
      <c r="B44" s="30"/>
      <c r="C44" s="29"/>
    </row>
    <row r="45" spans="2:3" x14ac:dyDescent="0.25">
      <c r="B45" s="8" t="s">
        <v>20</v>
      </c>
      <c r="C45" s="23">
        <v>846.44</v>
      </c>
    </row>
    <row r="46" spans="2:3" x14ac:dyDescent="0.25">
      <c r="B46" s="30"/>
      <c r="C46" s="29"/>
    </row>
    <row r="47" spans="2:3" ht="15.75" thickBot="1" x14ac:dyDescent="0.3">
      <c r="B47" s="31"/>
      <c r="C47" s="32"/>
    </row>
    <row r="48" spans="2:3" ht="15.75" thickBot="1" x14ac:dyDescent="0.3">
      <c r="B48" s="1" t="s">
        <v>0</v>
      </c>
      <c r="C48" s="20">
        <f>SUM(C45:C47)</f>
        <v>846.44</v>
      </c>
    </row>
    <row r="49" spans="2:3" x14ac:dyDescent="0.25">
      <c r="B49" s="21"/>
      <c r="C49" s="33"/>
    </row>
    <row r="50" spans="2:3" x14ac:dyDescent="0.25">
      <c r="B50" s="8" t="s">
        <v>21</v>
      </c>
      <c r="C50" s="34"/>
    </row>
    <row r="51" spans="2:3" x14ac:dyDescent="0.25">
      <c r="B51" s="35" t="s">
        <v>22</v>
      </c>
      <c r="C51" s="23">
        <v>476.7</v>
      </c>
    </row>
    <row r="52" spans="2:3" x14ac:dyDescent="0.25">
      <c r="B52" s="35" t="s">
        <v>23</v>
      </c>
      <c r="C52" s="9">
        <v>245.52</v>
      </c>
    </row>
    <row r="53" spans="2:3" x14ac:dyDescent="0.25">
      <c r="B53" s="35" t="s">
        <v>24</v>
      </c>
      <c r="C53" s="36">
        <v>308.56</v>
      </c>
    </row>
    <row r="54" spans="2:3" x14ac:dyDescent="0.25">
      <c r="B54" s="12" t="s">
        <v>50</v>
      </c>
      <c r="C54" s="37">
        <v>5164.26</v>
      </c>
    </row>
    <row r="55" spans="2:3" x14ac:dyDescent="0.25">
      <c r="B55" s="12" t="s">
        <v>50</v>
      </c>
      <c r="C55" s="38">
        <v>6772.88</v>
      </c>
    </row>
    <row r="56" spans="2:3" x14ac:dyDescent="0.25">
      <c r="B56" s="12" t="s">
        <v>25</v>
      </c>
      <c r="C56" s="17">
        <v>55</v>
      </c>
    </row>
    <row r="57" spans="2:3" x14ac:dyDescent="0.25">
      <c r="B57" s="12" t="s">
        <v>25</v>
      </c>
      <c r="C57" s="25">
        <v>27.9</v>
      </c>
    </row>
    <row r="58" spans="2:3" x14ac:dyDescent="0.25">
      <c r="B58" s="12" t="s">
        <v>26</v>
      </c>
      <c r="C58" s="17">
        <v>474.34</v>
      </c>
    </row>
    <row r="59" spans="2:3" x14ac:dyDescent="0.25">
      <c r="B59" s="12" t="s">
        <v>27</v>
      </c>
      <c r="C59" s="18">
        <v>1000</v>
      </c>
    </row>
    <row r="60" spans="2:3" x14ac:dyDescent="0.25">
      <c r="B60" s="12" t="s">
        <v>28</v>
      </c>
      <c r="C60" s="39">
        <v>600</v>
      </c>
    </row>
    <row r="61" spans="2:3" x14ac:dyDescent="0.25">
      <c r="B61" s="12" t="s">
        <v>51</v>
      </c>
      <c r="C61" s="13">
        <v>4833.5600000000004</v>
      </c>
    </row>
    <row r="62" spans="2:3" x14ac:dyDescent="0.25">
      <c r="B62" s="12" t="s">
        <v>51</v>
      </c>
      <c r="C62" s="13">
        <v>6170.86</v>
      </c>
    </row>
    <row r="63" spans="2:3" x14ac:dyDescent="0.25">
      <c r="B63" s="12" t="s">
        <v>29</v>
      </c>
      <c r="C63" s="39">
        <v>180</v>
      </c>
    </row>
    <row r="64" spans="2:3" x14ac:dyDescent="0.25">
      <c r="B64" s="12" t="s">
        <v>30</v>
      </c>
      <c r="C64" s="39">
        <v>1765</v>
      </c>
    </row>
    <row r="65" spans="2:3" x14ac:dyDescent="0.25">
      <c r="B65" s="12"/>
      <c r="C65" s="40"/>
    </row>
    <row r="66" spans="2:3" ht="15.75" thickBot="1" x14ac:dyDescent="0.3">
      <c r="B66" s="12"/>
      <c r="C66" s="28"/>
    </row>
    <row r="67" spans="2:3" ht="15.75" thickBot="1" x14ac:dyDescent="0.3">
      <c r="B67" s="1" t="s">
        <v>46</v>
      </c>
      <c r="C67" s="20">
        <f>SUM(C51:C66)</f>
        <v>28074.58</v>
      </c>
    </row>
    <row r="68" spans="2:3" x14ac:dyDescent="0.25">
      <c r="B68" s="41"/>
      <c r="C68" s="42"/>
    </row>
    <row r="69" spans="2:3" x14ac:dyDescent="0.25">
      <c r="B69" s="41" t="s">
        <v>31</v>
      </c>
      <c r="C69" s="42"/>
    </row>
    <row r="70" spans="2:3" x14ac:dyDescent="0.25">
      <c r="B70" s="43" t="s">
        <v>32</v>
      </c>
      <c r="C70" s="44"/>
    </row>
    <row r="71" spans="2:3" x14ac:dyDescent="0.25">
      <c r="B71" s="12" t="s">
        <v>34</v>
      </c>
      <c r="C71" s="37"/>
    </row>
    <row r="72" spans="2:3" x14ac:dyDescent="0.25">
      <c r="B72" s="12" t="s">
        <v>33</v>
      </c>
      <c r="C72" s="37">
        <v>-352</v>
      </c>
    </row>
    <row r="73" spans="2:3" x14ac:dyDescent="0.25">
      <c r="B73" s="12"/>
      <c r="C73" s="37"/>
    </row>
    <row r="74" spans="2:3" x14ac:dyDescent="0.25">
      <c r="B74" s="12"/>
      <c r="C74" s="37"/>
    </row>
    <row r="75" spans="2:3" ht="15.75" thickBot="1" x14ac:dyDescent="0.3">
      <c r="B75" s="31"/>
      <c r="C75" s="45"/>
    </row>
    <row r="76" spans="2:3" ht="15.75" thickBot="1" x14ac:dyDescent="0.3">
      <c r="B76" s="1" t="s">
        <v>35</v>
      </c>
      <c r="C76" s="20">
        <f>SUM(C71:C75)</f>
        <v>-352</v>
      </c>
    </row>
    <row r="77" spans="2:3" x14ac:dyDescent="0.25">
      <c r="B77" s="46"/>
      <c r="C77" s="42"/>
    </row>
    <row r="78" spans="2:3" x14ac:dyDescent="0.25">
      <c r="B78" s="41"/>
      <c r="C78" s="42"/>
    </row>
    <row r="79" spans="2:3" x14ac:dyDescent="0.25">
      <c r="B79" s="41" t="s">
        <v>36</v>
      </c>
      <c r="C79" s="42"/>
    </row>
    <row r="80" spans="2:3" x14ac:dyDescent="0.25">
      <c r="B80" s="41"/>
      <c r="C80" s="42"/>
    </row>
    <row r="81" spans="2:3" x14ac:dyDescent="0.25">
      <c r="B81" s="43" t="s">
        <v>37</v>
      </c>
      <c r="C81" s="47">
        <v>5945.63</v>
      </c>
    </row>
    <row r="82" spans="2:3" x14ac:dyDescent="0.25">
      <c r="B82" s="43" t="s">
        <v>38</v>
      </c>
      <c r="C82" s="47">
        <v>2882.73</v>
      </c>
    </row>
    <row r="83" spans="2:3" x14ac:dyDescent="0.25">
      <c r="B83" s="43" t="s">
        <v>39</v>
      </c>
      <c r="C83" s="47">
        <v>2873.68</v>
      </c>
    </row>
    <row r="84" spans="2:3" x14ac:dyDescent="0.25">
      <c r="B84" s="43" t="s">
        <v>40</v>
      </c>
      <c r="C84" s="47"/>
    </row>
    <row r="85" spans="2:3" x14ac:dyDescent="0.25">
      <c r="B85" s="43" t="s">
        <v>41</v>
      </c>
      <c r="C85" s="47">
        <v>1234.1600000000001</v>
      </c>
    </row>
    <row r="86" spans="2:3" x14ac:dyDescent="0.25">
      <c r="B86" s="43" t="s">
        <v>42</v>
      </c>
      <c r="C86" s="47">
        <v>940.15</v>
      </c>
    </row>
    <row r="87" spans="2:3" ht="15.75" thickBot="1" x14ac:dyDescent="0.3">
      <c r="B87" s="43"/>
      <c r="C87" s="44"/>
    </row>
    <row r="88" spans="2:3" ht="15.75" thickBot="1" x14ac:dyDescent="0.3">
      <c r="B88" s="1" t="s">
        <v>0</v>
      </c>
      <c r="C88" s="20">
        <f>SUM(C81:C87)</f>
        <v>13876.35</v>
      </c>
    </row>
    <row r="89" spans="2:3" x14ac:dyDescent="0.25">
      <c r="B89" s="41"/>
      <c r="C89" s="44"/>
    </row>
    <row r="90" spans="2:3" x14ac:dyDescent="0.25">
      <c r="B90" s="41"/>
      <c r="C90" s="48"/>
    </row>
    <row r="91" spans="2:3" x14ac:dyDescent="0.25">
      <c r="B91" s="21" t="s">
        <v>43</v>
      </c>
      <c r="C91" s="49"/>
    </row>
    <row r="92" spans="2:3" x14ac:dyDescent="0.25">
      <c r="B92" s="43"/>
      <c r="C92" s="54"/>
    </row>
    <row r="93" spans="2:3" x14ac:dyDescent="0.25">
      <c r="B93" s="50" t="s">
        <v>44</v>
      </c>
      <c r="C93" s="37">
        <v>8500</v>
      </c>
    </row>
    <row r="94" spans="2:3" x14ac:dyDescent="0.25">
      <c r="B94" s="12" t="s">
        <v>17</v>
      </c>
      <c r="C94" s="37">
        <v>5303.95</v>
      </c>
    </row>
    <row r="95" spans="2:3" x14ac:dyDescent="0.25">
      <c r="B95" s="50"/>
      <c r="C95" s="37"/>
    </row>
    <row r="96" spans="2:3" ht="15.75" thickBot="1" x14ac:dyDescent="0.3">
      <c r="B96" s="12"/>
      <c r="C96" s="37"/>
    </row>
    <row r="97" spans="2:3" ht="15.75" thickBot="1" x14ac:dyDescent="0.3">
      <c r="B97" s="55" t="s">
        <v>0</v>
      </c>
      <c r="C97" s="56">
        <f>SUM(C93:C95)</f>
        <v>13803.95</v>
      </c>
    </row>
    <row r="98" spans="2:3" x14ac:dyDescent="0.25">
      <c r="B98" s="43"/>
      <c r="C98" s="33"/>
    </row>
    <row r="99" spans="2:3" ht="15.75" x14ac:dyDescent="0.25">
      <c r="B99" s="51"/>
      <c r="C99" s="52"/>
    </row>
    <row r="100" spans="2:3" ht="16.5" thickBot="1" x14ac:dyDescent="0.3">
      <c r="B100" s="2" t="s">
        <v>45</v>
      </c>
      <c r="C100" s="53">
        <f>SUM(C15+C23+C29+C41+C48+C67+C76+C88+C97)</f>
        <v>156316.17000000001</v>
      </c>
    </row>
  </sheetData>
  <sheetProtection sheet="1" objects="1" scenarios="1"/>
  <mergeCells count="2">
    <mergeCell ref="B4:C4"/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2023-02-07T12:50:04Z</dcterms:created>
  <dcterms:modified xsi:type="dcterms:W3CDTF">2023-02-07T13:09:30Z</dcterms:modified>
</cp:coreProperties>
</file>