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CMV\Desktop\"/>
    </mc:Choice>
  </mc:AlternateContent>
  <xr:revisionPtr revIDLastSave="0" documentId="13_ncr:1_{9DEE6F81-E69A-45FB-AE6C-A1A0AAFB016C}" xr6:coauthVersionLast="41" xr6:coauthVersionMax="41" xr10:uidLastSave="{00000000-0000-0000-0000-000000000000}"/>
  <bookViews>
    <workbookView xWindow="-120" yWindow="-120" windowWidth="29040" windowHeight="15840" xr2:uid="{D7CCD74A-13D5-486D-8B2A-B4B76B1AE448}"/>
  </bookViews>
  <sheets>
    <sheet name="DEZEMBRO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4" i="1" l="1"/>
  <c r="C95" i="1"/>
  <c r="C80" i="1"/>
  <c r="C72" i="1"/>
  <c r="C70" i="1"/>
  <c r="C62" i="1"/>
  <c r="C40" i="1"/>
  <c r="C29" i="1"/>
  <c r="C24" i="1"/>
  <c r="C18" i="1"/>
  <c r="C108" i="1" l="1"/>
</calcChain>
</file>

<file path=xl/sharedStrings.xml><?xml version="1.0" encoding="utf-8"?>
<sst xmlns="http://schemas.openxmlformats.org/spreadsheetml/2006/main" count="71" uniqueCount="61">
  <si>
    <t>SOMA</t>
  </si>
  <si>
    <t>Manutenção do Legislativo</t>
  </si>
  <si>
    <t>3.1.90.11 PESSOAL CIVIL</t>
  </si>
  <si>
    <t>Folha de pagamento Servidores</t>
  </si>
  <si>
    <t>Folha de pagamento Vereadores</t>
  </si>
  <si>
    <t>Quinquenio</t>
  </si>
  <si>
    <t>Função Gratificada</t>
  </si>
  <si>
    <t xml:space="preserve">férias </t>
  </si>
  <si>
    <t>3.1.90.13 OBRIGAÇÕES PATRONAIS</t>
  </si>
  <si>
    <t>INSS</t>
  </si>
  <si>
    <t>FGTS</t>
  </si>
  <si>
    <t>3.1.90.16 OUTRAS DESPESAS VARIAVEIS</t>
  </si>
  <si>
    <t>Hora Extra</t>
  </si>
  <si>
    <t>3.3.90.30 MATERIAL DE CONSUMO</t>
  </si>
  <si>
    <t>CLM Barros Padaria e Confeitaria Ltda</t>
  </si>
  <si>
    <t>Comercial Irmãos Tardini Ltda EPP alimentação</t>
  </si>
  <si>
    <t>Comercial Irmãos Tardini Ltda EPP limpeza</t>
  </si>
  <si>
    <t>Comercial Irmãos Tardini Ltda EPP copa cozinha</t>
  </si>
  <si>
    <t>Adega dos Alves</t>
  </si>
  <si>
    <t>Ponto Cinco Comercio de Pneus Ltda</t>
  </si>
  <si>
    <t>Emporio Tardini Ltda</t>
  </si>
  <si>
    <t>3.3.90.39 OUTROS SERV PESSOA JURIDICA</t>
  </si>
  <si>
    <t>Energisa Sul Sudeste Distribuidora de Energia S.A</t>
  </si>
  <si>
    <t>Sabesp</t>
  </si>
  <si>
    <t>Tefonica Brasil</t>
  </si>
  <si>
    <t>Almak Detetizadora Ltda ME</t>
  </si>
  <si>
    <t>Caixa Economica Federal</t>
  </si>
  <si>
    <t>Cyberweb Networks Ltda</t>
  </si>
  <si>
    <t>Fiberup Telecom Eireli ME</t>
  </si>
  <si>
    <t>BRIGIDA MARTINS SANTOS 17326172870</t>
  </si>
  <si>
    <t>Grifon Digital Serviços Ltda</t>
  </si>
  <si>
    <t>Seguro Sura SA</t>
  </si>
  <si>
    <t>ADIANTAMENTO</t>
  </si>
  <si>
    <t>3.3.90.30 material de consumo</t>
  </si>
  <si>
    <t>Prestação de contas de adiantamento</t>
  </si>
  <si>
    <t>Tulia Aparecida Camanduci Bastos</t>
  </si>
  <si>
    <t>TOTAL CONSUMO</t>
  </si>
  <si>
    <t>TOTAL SERVIÇOS</t>
  </si>
  <si>
    <t>CURSO CAPACITAÇÃO</t>
  </si>
  <si>
    <t>3.3.90.39 Serviços PJ</t>
  </si>
  <si>
    <t>PROCURADORIA CÂMARA</t>
  </si>
  <si>
    <t>3.1.90.11 Vencimentos e vantagens</t>
  </si>
  <si>
    <t>férias</t>
  </si>
  <si>
    <t>3.1.90.13 Obrigações Patronais</t>
  </si>
  <si>
    <t>13 salario</t>
  </si>
  <si>
    <t>3.3.90.39 SERVÇOS PESSOA JURIDICA</t>
  </si>
  <si>
    <t>SODEXO REFEIÇÃO</t>
  </si>
  <si>
    <t>SODEXO ALIMENTAÇÃO</t>
  </si>
  <si>
    <t>4.4.90.52 EQPTO MATERIAL PERMANENTE</t>
  </si>
  <si>
    <t>Lojas Cem</t>
  </si>
  <si>
    <t>Magazine Luiza S.A</t>
  </si>
  <si>
    <t xml:space="preserve"> Reuben Sebag Ltda</t>
  </si>
  <si>
    <t xml:space="preserve">SOMA </t>
  </si>
  <si>
    <t>Eddydata Serviços em Informática Ltda EPP</t>
  </si>
  <si>
    <t>R$</t>
  </si>
  <si>
    <t>Sodexo Pass do Brasil</t>
  </si>
  <si>
    <t>SOMA TOTAL DAS DESPESAS</t>
  </si>
  <si>
    <t>Congresso Brasileiro Advocacia Públia</t>
  </si>
  <si>
    <t>13 SALARIO parcela final</t>
  </si>
  <si>
    <t xml:space="preserve">                                         CÂMARA MUNICIPAL DE VARGEM</t>
  </si>
  <si>
    <t xml:space="preserve">                               Relatório de despesa de dezembro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</si>
</sst>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10"/>
      <color rgb="FFFF0000"/>
      <name val="Calibri"/>
      <family val="2"/>
      <scheme val="minor"/>
    </font>
    <font>
      <b/>
      <sz val="12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rgb="FFFF0000"/>
      <name val="Arial"/>
      <family val="2"/>
    </font>
    <font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1" xfId="0" applyFont="1" applyBorder="1"/>
    <xf numFmtId="0" fontId="2" fillId="0" borderId="2" xfId="0" applyFont="1" applyBorder="1"/>
    <xf numFmtId="0" fontId="6" fillId="3" borderId="3" xfId="0" applyFont="1" applyFill="1" applyBorder="1"/>
    <xf numFmtId="0" fontId="1" fillId="0" borderId="4" xfId="0" applyFont="1" applyBorder="1" applyAlignment="1">
      <alignment horizontal="center"/>
    </xf>
    <xf numFmtId="4" fontId="1" fillId="0" borderId="5" xfId="0" applyNumberFormat="1" applyFont="1" applyFill="1" applyBorder="1" applyAlignment="1">
      <alignment horizontal="center"/>
    </xf>
    <xf numFmtId="0" fontId="1" fillId="0" borderId="6" xfId="0" applyFont="1" applyBorder="1"/>
    <xf numFmtId="0" fontId="1" fillId="0" borderId="7" xfId="0" applyFont="1" applyBorder="1"/>
    <xf numFmtId="4" fontId="3" fillId="0" borderId="7" xfId="0" applyNumberFormat="1" applyFont="1" applyBorder="1" applyAlignment="1">
      <alignment horizontal="right" vertical="distributed"/>
    </xf>
    <xf numFmtId="0" fontId="3" fillId="0" borderId="7" xfId="0" applyFont="1" applyBorder="1" applyAlignment="1">
      <alignment horizontal="right" vertical="distributed"/>
    </xf>
    <xf numFmtId="0" fontId="3" fillId="0" borderId="7" xfId="0" applyFont="1" applyBorder="1"/>
    <xf numFmtId="0" fontId="1" fillId="0" borderId="8" xfId="0" applyFont="1" applyBorder="1"/>
    <xf numFmtId="4" fontId="3" fillId="0" borderId="9" xfId="0" applyNumberFormat="1" applyFont="1" applyBorder="1"/>
    <xf numFmtId="0" fontId="1" fillId="0" borderId="9" xfId="0" applyFont="1" applyBorder="1"/>
    <xf numFmtId="4" fontId="2" fillId="0" borderId="10" xfId="0" applyNumberFormat="1" applyFont="1" applyBorder="1" applyAlignment="1">
      <alignment horizontal="right"/>
    </xf>
    <xf numFmtId="0" fontId="2" fillId="0" borderId="11" xfId="0" applyFont="1" applyBorder="1"/>
    <xf numFmtId="4" fontId="1" fillId="0" borderId="12" xfId="0" applyNumberFormat="1" applyFont="1" applyFill="1" applyBorder="1"/>
    <xf numFmtId="4" fontId="3" fillId="0" borderId="7" xfId="0" applyNumberFormat="1" applyFont="1" applyBorder="1"/>
    <xf numFmtId="0" fontId="4" fillId="0" borderId="9" xfId="0" applyFont="1" applyBorder="1"/>
    <xf numFmtId="4" fontId="2" fillId="0" borderId="10" xfId="0" applyNumberFormat="1" applyFont="1" applyBorder="1"/>
    <xf numFmtId="0" fontId="1" fillId="0" borderId="11" xfId="0" applyFont="1" applyBorder="1"/>
    <xf numFmtId="0" fontId="1" fillId="0" borderId="12" xfId="0" applyFont="1" applyFill="1" applyBorder="1"/>
    <xf numFmtId="2" fontId="2" fillId="0" borderId="10" xfId="0" applyNumberFormat="1" applyFont="1" applyBorder="1"/>
    <xf numFmtId="2" fontId="1" fillId="0" borderId="7" xfId="0" applyNumberFormat="1" applyFont="1" applyBorder="1"/>
    <xf numFmtId="2" fontId="3" fillId="0" borderId="7" xfId="0" applyNumberFormat="1" applyFont="1" applyBorder="1"/>
    <xf numFmtId="0" fontId="1" fillId="0" borderId="13" xfId="0" applyFont="1" applyBorder="1"/>
    <xf numFmtId="2" fontId="3" fillId="0" borderId="9" xfId="0" applyNumberFormat="1" applyFont="1" applyBorder="1"/>
    <xf numFmtId="0" fontId="7" fillId="0" borderId="9" xfId="0" applyFont="1" applyBorder="1"/>
    <xf numFmtId="4" fontId="1" fillId="0" borderId="12" xfId="0" applyNumberFormat="1" applyFont="1" applyBorder="1"/>
    <xf numFmtId="0" fontId="0" fillId="0" borderId="7" xfId="0" applyBorder="1"/>
    <xf numFmtId="0" fontId="3" fillId="0" borderId="6" xfId="0" applyFont="1" applyBorder="1"/>
    <xf numFmtId="4" fontId="1" fillId="0" borderId="9" xfId="0" applyNumberFormat="1" applyFont="1" applyBorder="1"/>
    <xf numFmtId="4" fontId="5" fillId="0" borderId="9" xfId="0" applyNumberFormat="1" applyFont="1" applyBorder="1"/>
    <xf numFmtId="0" fontId="2" fillId="0" borderId="13" xfId="0" applyFont="1" applyBorder="1"/>
    <xf numFmtId="4" fontId="2" fillId="0" borderId="14" xfId="0" applyNumberFormat="1" applyFont="1" applyBorder="1"/>
    <xf numFmtId="4" fontId="1" fillId="0" borderId="14" xfId="0" applyNumberFormat="1" applyFont="1" applyBorder="1"/>
    <xf numFmtId="4" fontId="1" fillId="0" borderId="7" xfId="0" applyNumberFormat="1" applyFont="1" applyBorder="1"/>
    <xf numFmtId="0" fontId="2" fillId="0" borderId="8" xfId="0" applyFont="1" applyBorder="1"/>
    <xf numFmtId="4" fontId="1" fillId="2" borderId="9" xfId="0" applyNumberFormat="1" applyFont="1" applyFill="1" applyBorder="1"/>
    <xf numFmtId="4" fontId="2" fillId="0" borderId="7" xfId="0" applyNumberFormat="1" applyFont="1" applyBorder="1"/>
    <xf numFmtId="0" fontId="0" fillId="0" borderId="13" xfId="0" applyBorder="1"/>
    <xf numFmtId="4" fontId="8" fillId="0" borderId="7" xfId="0" applyNumberFormat="1" applyFont="1" applyBorder="1"/>
    <xf numFmtId="0" fontId="1" fillId="0" borderId="14" xfId="0" applyFont="1" applyBorder="1"/>
    <xf numFmtId="0" fontId="0" fillId="0" borderId="12" xfId="0" applyBorder="1"/>
    <xf numFmtId="0" fontId="2" fillId="0" borderId="6" xfId="0" applyFont="1" applyBorder="1"/>
    <xf numFmtId="2" fontId="2" fillId="0" borderId="7" xfId="0" applyNumberFormat="1" applyFont="1" applyBorder="1"/>
    <xf numFmtId="0" fontId="9" fillId="0" borderId="6" xfId="0" applyFont="1" applyBorder="1"/>
    <xf numFmtId="0" fontId="7" fillId="0" borderId="7" xfId="0" applyFont="1" applyBorder="1"/>
    <xf numFmtId="4" fontId="2" fillId="3" borderId="15" xfId="0" applyNumberFormat="1" applyFont="1" applyFill="1" applyBorder="1"/>
    <xf numFmtId="4" fontId="2" fillId="0" borderId="14" xfId="0" applyNumberFormat="1" applyFont="1" applyFill="1" applyBorder="1"/>
    <xf numFmtId="4" fontId="2" fillId="0" borderId="16" xfId="0" applyNumberFormat="1" applyFont="1" applyBorder="1"/>
    <xf numFmtId="2" fontId="1" fillId="0" borderId="9" xfId="0" applyNumberFormat="1" applyFont="1" applyBorder="1"/>
    <xf numFmtId="2" fontId="3" fillId="0" borderId="7" xfId="0" applyNumberFormat="1" applyFont="1" applyBorder="1" applyAlignment="1">
      <alignment horizontal="right" vertical="distributed"/>
    </xf>
    <xf numFmtId="0" fontId="2" fillId="0" borderId="10" xfId="0" applyFont="1" applyBorder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</xdr:row>
      <xdr:rowOff>28575</xdr:rowOff>
    </xdr:from>
    <xdr:to>
      <xdr:col>1</xdr:col>
      <xdr:colOff>483032</xdr:colOff>
      <xdr:row>6</xdr:row>
      <xdr:rowOff>161925</xdr:rowOff>
    </xdr:to>
    <xdr:pic>
      <xdr:nvPicPr>
        <xdr:cNvPr id="2" name="Imagem 1" descr="brasao.jpg">
          <a:extLst>
            <a:ext uri="{FF2B5EF4-FFF2-40B4-BE49-F238E27FC236}">
              <a16:creationId xmlns:a16="http://schemas.microsoft.com/office/drawing/2014/main" id="{0D0FDA1A-7DE9-4473-B2EC-2D3902ACC1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8675" y="409575"/>
          <a:ext cx="483032" cy="5143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1E2C76-D582-4324-965F-37EB07858EA2}">
  <dimension ref="B5:C108"/>
  <sheetViews>
    <sheetView tabSelected="1" workbookViewId="0">
      <selection activeCell="H31" sqref="H31"/>
    </sheetView>
  </sheetViews>
  <sheetFormatPr defaultRowHeight="15" x14ac:dyDescent="0.25"/>
  <cols>
    <col min="2" max="2" width="47.5703125" customWidth="1"/>
    <col min="3" max="3" width="16" customWidth="1"/>
  </cols>
  <sheetData>
    <row r="5" spans="2:3" x14ac:dyDescent="0.25">
      <c r="B5" s="54" t="s">
        <v>59</v>
      </c>
      <c r="C5" s="54"/>
    </row>
    <row r="6" spans="2:3" x14ac:dyDescent="0.25">
      <c r="B6" s="54" t="s">
        <v>60</v>
      </c>
      <c r="C6" s="54"/>
    </row>
    <row r="7" spans="2:3" ht="15.75" thickBot="1" x14ac:dyDescent="0.3"/>
    <row r="8" spans="2:3" x14ac:dyDescent="0.25">
      <c r="B8" s="4" t="s">
        <v>1</v>
      </c>
      <c r="C8" s="5" t="s">
        <v>54</v>
      </c>
    </row>
    <row r="9" spans="2:3" x14ac:dyDescent="0.25">
      <c r="B9" s="6" t="s">
        <v>2</v>
      </c>
      <c r="C9" s="7"/>
    </row>
    <row r="10" spans="2:3" x14ac:dyDescent="0.25">
      <c r="B10" s="6" t="s">
        <v>3</v>
      </c>
      <c r="C10" s="8">
        <v>24028.76</v>
      </c>
    </row>
    <row r="11" spans="2:3" x14ac:dyDescent="0.25">
      <c r="B11" s="6" t="s">
        <v>4</v>
      </c>
      <c r="C11" s="8">
        <v>38000</v>
      </c>
    </row>
    <row r="12" spans="2:3" x14ac:dyDescent="0.25">
      <c r="B12" s="6" t="s">
        <v>5</v>
      </c>
      <c r="C12" s="52">
        <v>2596.4</v>
      </c>
    </row>
    <row r="13" spans="2:3" x14ac:dyDescent="0.25">
      <c r="B13" s="6" t="s">
        <v>6</v>
      </c>
      <c r="C13" s="9">
        <v>9752.26</v>
      </c>
    </row>
    <row r="14" spans="2:3" x14ac:dyDescent="0.25">
      <c r="B14" s="6" t="s">
        <v>7</v>
      </c>
      <c r="C14" s="10"/>
    </row>
    <row r="15" spans="2:3" x14ac:dyDescent="0.25">
      <c r="B15" s="11" t="s">
        <v>58</v>
      </c>
      <c r="C15" s="12">
        <v>9025.81</v>
      </c>
    </row>
    <row r="16" spans="2:3" x14ac:dyDescent="0.25">
      <c r="B16" s="11"/>
      <c r="C16" s="12"/>
    </row>
    <row r="17" spans="2:3" ht="15.75" thickBot="1" x14ac:dyDescent="0.3">
      <c r="B17" s="11"/>
      <c r="C17" s="13"/>
    </row>
    <row r="18" spans="2:3" ht="15.75" thickBot="1" x14ac:dyDescent="0.3">
      <c r="B18" s="2" t="s">
        <v>0</v>
      </c>
      <c r="C18" s="14">
        <f>SUM(C10:C17)</f>
        <v>83403.23</v>
      </c>
    </row>
    <row r="19" spans="2:3" x14ac:dyDescent="0.25">
      <c r="B19" s="15"/>
      <c r="C19" s="16"/>
    </row>
    <row r="20" spans="2:3" x14ac:dyDescent="0.25">
      <c r="B20" s="6" t="s">
        <v>8</v>
      </c>
      <c r="C20" s="7"/>
    </row>
    <row r="21" spans="2:3" x14ac:dyDescent="0.25">
      <c r="B21" s="6" t="s">
        <v>9</v>
      </c>
      <c r="C21" s="17">
        <v>16458.05</v>
      </c>
    </row>
    <row r="22" spans="2:3" x14ac:dyDescent="0.25">
      <c r="B22" s="6" t="s">
        <v>10</v>
      </c>
      <c r="C22" s="17">
        <v>7584.13</v>
      </c>
    </row>
    <row r="23" spans="2:3" ht="15.75" thickBot="1" x14ac:dyDescent="0.3">
      <c r="B23" s="11"/>
      <c r="C23" s="18"/>
    </row>
    <row r="24" spans="2:3" ht="15.75" thickBot="1" x14ac:dyDescent="0.3">
      <c r="B24" s="2" t="s">
        <v>52</v>
      </c>
      <c r="C24" s="19">
        <f>SUM(C21:C22)</f>
        <v>24042.18</v>
      </c>
    </row>
    <row r="25" spans="2:3" x14ac:dyDescent="0.25">
      <c r="B25" s="20"/>
      <c r="C25" s="21"/>
    </row>
    <row r="26" spans="2:3" x14ac:dyDescent="0.25">
      <c r="B26" s="6" t="s">
        <v>11</v>
      </c>
      <c r="C26" s="7"/>
    </row>
    <row r="27" spans="2:3" x14ac:dyDescent="0.25">
      <c r="B27" s="6" t="s">
        <v>12</v>
      </c>
      <c r="C27" s="23">
        <v>457.6</v>
      </c>
    </row>
    <row r="28" spans="2:3" ht="15.75" thickBot="1" x14ac:dyDescent="0.3">
      <c r="B28" s="11"/>
      <c r="C28" s="13"/>
    </row>
    <row r="29" spans="2:3" ht="15.75" thickBot="1" x14ac:dyDescent="0.3">
      <c r="B29" s="2" t="s">
        <v>52</v>
      </c>
      <c r="C29" s="22">
        <f>SUM(C27)</f>
        <v>457.6</v>
      </c>
    </row>
    <row r="30" spans="2:3" x14ac:dyDescent="0.25">
      <c r="B30" s="20"/>
      <c r="C30" s="21"/>
    </row>
    <row r="31" spans="2:3" x14ac:dyDescent="0.25">
      <c r="B31" s="6" t="s">
        <v>13</v>
      </c>
      <c r="C31" s="7"/>
    </row>
    <row r="32" spans="2:3" x14ac:dyDescent="0.25">
      <c r="B32" s="6" t="s">
        <v>14</v>
      </c>
      <c r="C32" s="23">
        <v>132.26</v>
      </c>
    </row>
    <row r="33" spans="2:3" x14ac:dyDescent="0.25">
      <c r="B33" s="6" t="s">
        <v>15</v>
      </c>
      <c r="C33" s="24">
        <v>519.54999999999995</v>
      </c>
    </row>
    <row r="34" spans="2:3" x14ac:dyDescent="0.25">
      <c r="B34" s="25" t="s">
        <v>16</v>
      </c>
      <c r="C34" s="24">
        <v>1787.83</v>
      </c>
    </row>
    <row r="35" spans="2:3" x14ac:dyDescent="0.25">
      <c r="B35" s="6" t="s">
        <v>17</v>
      </c>
      <c r="C35" s="24">
        <v>455.5</v>
      </c>
    </row>
    <row r="36" spans="2:3" x14ac:dyDescent="0.25">
      <c r="B36" s="11" t="s">
        <v>18</v>
      </c>
      <c r="C36" s="24">
        <v>365</v>
      </c>
    </row>
    <row r="37" spans="2:3" x14ac:dyDescent="0.25">
      <c r="B37" s="11" t="s">
        <v>19</v>
      </c>
      <c r="C37" s="26">
        <v>2103</v>
      </c>
    </row>
    <row r="38" spans="2:3" x14ac:dyDescent="0.25">
      <c r="B38" s="11" t="s">
        <v>20</v>
      </c>
      <c r="C38" s="26">
        <v>550</v>
      </c>
    </row>
    <row r="39" spans="2:3" ht="15.75" thickBot="1" x14ac:dyDescent="0.3">
      <c r="B39" s="11"/>
      <c r="C39" s="27"/>
    </row>
    <row r="40" spans="2:3" ht="15.75" thickBot="1" x14ac:dyDescent="0.3">
      <c r="B40" s="2" t="s">
        <v>52</v>
      </c>
      <c r="C40" s="19">
        <f>SUM(C32:C39)</f>
        <v>5913.1399999999994</v>
      </c>
    </row>
    <row r="41" spans="2:3" x14ac:dyDescent="0.25">
      <c r="B41" s="20"/>
      <c r="C41" s="21"/>
    </row>
    <row r="42" spans="2:3" x14ac:dyDescent="0.25">
      <c r="B42" s="20"/>
      <c r="C42" s="28"/>
    </row>
    <row r="43" spans="2:3" x14ac:dyDescent="0.25">
      <c r="B43" s="6" t="s">
        <v>21</v>
      </c>
      <c r="C43" s="29"/>
    </row>
    <row r="44" spans="2:3" x14ac:dyDescent="0.25">
      <c r="B44" s="30" t="s">
        <v>22</v>
      </c>
      <c r="C44" s="7">
        <v>1291.02</v>
      </c>
    </row>
    <row r="45" spans="2:3" x14ac:dyDescent="0.25">
      <c r="B45" s="30" t="s">
        <v>23</v>
      </c>
      <c r="C45" s="10">
        <v>130.19</v>
      </c>
    </row>
    <row r="46" spans="2:3" x14ac:dyDescent="0.25">
      <c r="B46" s="30" t="s">
        <v>24</v>
      </c>
      <c r="C46" s="10">
        <v>327.26</v>
      </c>
    </row>
    <row r="47" spans="2:3" x14ac:dyDescent="0.25">
      <c r="B47" s="11" t="s">
        <v>25</v>
      </c>
      <c r="C47" s="51">
        <v>600</v>
      </c>
    </row>
    <row r="48" spans="2:3" x14ac:dyDescent="0.25">
      <c r="B48" s="11" t="s">
        <v>53</v>
      </c>
      <c r="C48" s="31">
        <v>2900</v>
      </c>
    </row>
    <row r="49" spans="2:3" x14ac:dyDescent="0.25">
      <c r="B49" s="11" t="s">
        <v>53</v>
      </c>
      <c r="C49" s="24">
        <v>7151.9</v>
      </c>
    </row>
    <row r="50" spans="2:3" x14ac:dyDescent="0.25">
      <c r="B50" s="11" t="s">
        <v>26</v>
      </c>
      <c r="C50" s="26">
        <v>33.299999999999997</v>
      </c>
    </row>
    <row r="51" spans="2:3" x14ac:dyDescent="0.25">
      <c r="B51" s="11" t="s">
        <v>27</v>
      </c>
      <c r="C51" s="17">
        <v>471.72</v>
      </c>
    </row>
    <row r="52" spans="2:3" x14ac:dyDescent="0.25">
      <c r="B52" s="11" t="s">
        <v>28</v>
      </c>
      <c r="C52" s="12">
        <v>1000</v>
      </c>
    </row>
    <row r="53" spans="2:3" x14ac:dyDescent="0.25">
      <c r="B53" s="11" t="s">
        <v>55</v>
      </c>
      <c r="C53" s="13">
        <v>6429.62</v>
      </c>
    </row>
    <row r="54" spans="2:3" x14ac:dyDescent="0.25">
      <c r="B54" s="11" t="s">
        <v>29</v>
      </c>
      <c r="C54" s="51">
        <v>373.4</v>
      </c>
    </row>
    <row r="55" spans="2:3" x14ac:dyDescent="0.25">
      <c r="B55" s="11" t="s">
        <v>55</v>
      </c>
      <c r="C55" s="51">
        <v>6174</v>
      </c>
    </row>
    <row r="56" spans="2:3" x14ac:dyDescent="0.25">
      <c r="B56" s="11" t="s">
        <v>30</v>
      </c>
      <c r="C56" s="13">
        <v>183.34</v>
      </c>
    </row>
    <row r="57" spans="2:3" x14ac:dyDescent="0.25">
      <c r="B57" s="11" t="s">
        <v>31</v>
      </c>
      <c r="C57" s="13">
        <v>1290.25</v>
      </c>
    </row>
    <row r="58" spans="2:3" x14ac:dyDescent="0.25">
      <c r="B58" s="11" t="s">
        <v>19</v>
      </c>
      <c r="C58" s="51">
        <v>200</v>
      </c>
    </row>
    <row r="59" spans="2:3" x14ac:dyDescent="0.25">
      <c r="B59" s="11"/>
      <c r="C59" s="32"/>
    </row>
    <row r="60" spans="2:3" x14ac:dyDescent="0.25">
      <c r="B60" s="11"/>
      <c r="C60" s="32"/>
    </row>
    <row r="61" spans="2:3" ht="15.75" thickBot="1" x14ac:dyDescent="0.3">
      <c r="B61" s="11"/>
      <c r="C61" s="27"/>
    </row>
    <row r="62" spans="2:3" ht="15.75" thickBot="1" x14ac:dyDescent="0.3">
      <c r="B62" s="2" t="s">
        <v>0</v>
      </c>
      <c r="C62" s="19">
        <f>SUM(C44:C61)</f>
        <v>28556</v>
      </c>
    </row>
    <row r="63" spans="2:3" x14ac:dyDescent="0.25">
      <c r="B63" s="33"/>
      <c r="C63" s="34"/>
    </row>
    <row r="64" spans="2:3" x14ac:dyDescent="0.25">
      <c r="B64" s="33" t="s">
        <v>32</v>
      </c>
      <c r="C64" s="34"/>
    </row>
    <row r="65" spans="2:3" x14ac:dyDescent="0.25">
      <c r="B65" s="25" t="s">
        <v>33</v>
      </c>
      <c r="C65" s="35"/>
    </row>
    <row r="66" spans="2:3" x14ac:dyDescent="0.25">
      <c r="B66" s="6" t="s">
        <v>35</v>
      </c>
      <c r="C66" s="36"/>
    </row>
    <row r="67" spans="2:3" x14ac:dyDescent="0.25">
      <c r="B67" s="6" t="s">
        <v>34</v>
      </c>
      <c r="C67" s="36">
        <v>-309.98</v>
      </c>
    </row>
    <row r="68" spans="2:3" x14ac:dyDescent="0.25">
      <c r="B68" s="11"/>
      <c r="C68" s="31"/>
    </row>
    <row r="69" spans="2:3" ht="15.75" thickBot="1" x14ac:dyDescent="0.3">
      <c r="B69" s="37"/>
      <c r="C69" s="38"/>
    </row>
    <row r="70" spans="2:3" ht="15.75" thickBot="1" x14ac:dyDescent="0.3">
      <c r="B70" s="2" t="s">
        <v>36</v>
      </c>
      <c r="C70" s="19">
        <f>SUM(C66:C69)</f>
        <v>-309.98</v>
      </c>
    </row>
    <row r="71" spans="2:3" ht="15.75" thickBot="1" x14ac:dyDescent="0.3">
      <c r="B71" s="25"/>
      <c r="C71" s="35"/>
    </row>
    <row r="72" spans="2:3" ht="15.75" thickBot="1" x14ac:dyDescent="0.3">
      <c r="B72" s="2" t="s">
        <v>37</v>
      </c>
      <c r="C72" s="19">
        <f>SUM(C71:C71)</f>
        <v>0</v>
      </c>
    </row>
    <row r="73" spans="2:3" ht="15.75" thickBot="1" x14ac:dyDescent="0.3">
      <c r="B73" s="2" t="s">
        <v>0</v>
      </c>
      <c r="C73" s="19"/>
    </row>
    <row r="74" spans="2:3" x14ac:dyDescent="0.25">
      <c r="B74" s="33" t="s">
        <v>38</v>
      </c>
      <c r="C74" s="49"/>
    </row>
    <row r="75" spans="2:3" x14ac:dyDescent="0.25">
      <c r="B75" s="25" t="s">
        <v>39</v>
      </c>
      <c r="C75" s="34"/>
    </row>
    <row r="76" spans="2:3" x14ac:dyDescent="0.25">
      <c r="B76" s="25"/>
      <c r="C76" s="34"/>
    </row>
    <row r="77" spans="2:3" x14ac:dyDescent="0.25">
      <c r="B77" s="1" t="s">
        <v>57</v>
      </c>
      <c r="C77" s="50">
        <v>617</v>
      </c>
    </row>
    <row r="78" spans="2:3" x14ac:dyDescent="0.25">
      <c r="B78" s="25"/>
      <c r="C78" s="39"/>
    </row>
    <row r="79" spans="2:3" ht="15.75" thickBot="1" x14ac:dyDescent="0.3">
      <c r="B79" s="40"/>
      <c r="C79" s="34"/>
    </row>
    <row r="80" spans="2:3" ht="15.75" thickBot="1" x14ac:dyDescent="0.3">
      <c r="B80" s="2" t="s">
        <v>0</v>
      </c>
      <c r="C80" s="19">
        <f>SUM(C77:C79)</f>
        <v>617</v>
      </c>
    </row>
    <row r="81" spans="2:3" x14ac:dyDescent="0.25">
      <c r="B81" s="33" t="s">
        <v>40</v>
      </c>
      <c r="C81" s="34"/>
    </row>
    <row r="82" spans="2:3" x14ac:dyDescent="0.25">
      <c r="B82" s="33"/>
      <c r="C82" s="34"/>
    </row>
    <row r="83" spans="2:3" x14ac:dyDescent="0.25">
      <c r="B83" s="25" t="s">
        <v>41</v>
      </c>
      <c r="C83" s="36">
        <v>6870.76</v>
      </c>
    </row>
    <row r="84" spans="2:3" x14ac:dyDescent="0.25">
      <c r="B84" s="25" t="s">
        <v>42</v>
      </c>
      <c r="C84" s="36">
        <v>2290.15</v>
      </c>
    </row>
    <row r="85" spans="2:3" x14ac:dyDescent="0.25">
      <c r="B85" s="25" t="s">
        <v>43</v>
      </c>
      <c r="C85" s="36">
        <v>2998.74</v>
      </c>
    </row>
    <row r="86" spans="2:3" x14ac:dyDescent="0.25">
      <c r="B86" s="25" t="s">
        <v>44</v>
      </c>
      <c r="C86" s="36">
        <v>1717.79</v>
      </c>
    </row>
    <row r="87" spans="2:3" x14ac:dyDescent="0.25">
      <c r="B87" s="25"/>
      <c r="C87" s="35"/>
    </row>
    <row r="88" spans="2:3" x14ac:dyDescent="0.25">
      <c r="B88" s="25" t="s">
        <v>45</v>
      </c>
      <c r="C88" s="41"/>
    </row>
    <row r="89" spans="2:3" x14ac:dyDescent="0.25">
      <c r="B89" s="25" t="s">
        <v>46</v>
      </c>
      <c r="C89" s="36">
        <v>1234.8</v>
      </c>
    </row>
    <row r="90" spans="2:3" x14ac:dyDescent="0.25">
      <c r="B90" s="25" t="s">
        <v>47</v>
      </c>
      <c r="C90" s="36">
        <v>1323.35</v>
      </c>
    </row>
    <row r="91" spans="2:3" x14ac:dyDescent="0.25">
      <c r="B91" s="25"/>
      <c r="C91" s="36"/>
    </row>
    <row r="92" spans="2:3" x14ac:dyDescent="0.25">
      <c r="B92" s="25"/>
      <c r="C92" s="36"/>
    </row>
    <row r="93" spans="2:3" x14ac:dyDescent="0.25">
      <c r="B93" s="25"/>
      <c r="C93" s="36"/>
    </row>
    <row r="94" spans="2:3" ht="15.75" thickBot="1" x14ac:dyDescent="0.3">
      <c r="B94" s="25"/>
      <c r="C94" s="35"/>
    </row>
    <row r="95" spans="2:3" ht="15.75" thickBot="1" x14ac:dyDescent="0.3">
      <c r="B95" s="2" t="s">
        <v>0</v>
      </c>
      <c r="C95" s="19">
        <f>SUM(C83:C94)</f>
        <v>16435.589999999997</v>
      </c>
    </row>
    <row r="96" spans="2:3" x14ac:dyDescent="0.25">
      <c r="B96" s="33"/>
      <c r="C96" s="35"/>
    </row>
    <row r="97" spans="2:3" x14ac:dyDescent="0.25">
      <c r="B97" s="33"/>
      <c r="C97" s="42"/>
    </row>
    <row r="98" spans="2:3" x14ac:dyDescent="0.25">
      <c r="B98" s="20" t="s">
        <v>48</v>
      </c>
      <c r="C98" s="43"/>
    </row>
    <row r="99" spans="2:3" x14ac:dyDescent="0.25">
      <c r="B99" s="11" t="s">
        <v>49</v>
      </c>
      <c r="C99" s="31">
        <v>996</v>
      </c>
    </row>
    <row r="100" spans="2:3" x14ac:dyDescent="0.25">
      <c r="B100" s="11" t="s">
        <v>50</v>
      </c>
      <c r="C100" s="31">
        <v>9598</v>
      </c>
    </row>
    <row r="101" spans="2:3" x14ac:dyDescent="0.25">
      <c r="B101" s="11" t="s">
        <v>51</v>
      </c>
      <c r="C101" s="31">
        <v>1289.79</v>
      </c>
    </row>
    <row r="102" spans="2:3" x14ac:dyDescent="0.25">
      <c r="B102" s="11"/>
      <c r="C102" s="31"/>
    </row>
    <row r="103" spans="2:3" ht="15.75" thickBot="1" x14ac:dyDescent="0.3">
      <c r="B103" s="11"/>
      <c r="C103" s="31"/>
    </row>
    <row r="104" spans="2:3" ht="15.75" thickBot="1" x14ac:dyDescent="0.3">
      <c r="B104" s="2" t="s">
        <v>0</v>
      </c>
      <c r="C104" s="53">
        <f>SUM(C99:C103)</f>
        <v>11883.79</v>
      </c>
    </row>
    <row r="105" spans="2:3" x14ac:dyDescent="0.25">
      <c r="B105" s="25"/>
      <c r="C105" s="28"/>
    </row>
    <row r="106" spans="2:3" x14ac:dyDescent="0.25">
      <c r="B106" s="44"/>
      <c r="C106" s="45"/>
    </row>
    <row r="107" spans="2:3" ht="15.75" x14ac:dyDescent="0.25">
      <c r="B107" s="46"/>
      <c r="C107" s="47"/>
    </row>
    <row r="108" spans="2:3" ht="16.5" thickBot="1" x14ac:dyDescent="0.3">
      <c r="B108" s="3" t="s">
        <v>56</v>
      </c>
      <c r="C108" s="48">
        <f>SUM(C18+C24+C29+C40+C62+C70+C72+C80+C95+C104)</f>
        <v>170998.55000000002</v>
      </c>
    </row>
  </sheetData>
  <sheetProtection sheet="1" objects="1" scenarios="1"/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DEZEMBRO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CMV</dc:creator>
  <cp:lastModifiedBy>CMV</cp:lastModifiedBy>
  <dcterms:created xsi:type="dcterms:W3CDTF">2024-01-15T18:24:27Z</dcterms:created>
  <dcterms:modified xsi:type="dcterms:W3CDTF">2024-01-16T12:08:27Z</dcterms:modified>
</cp:coreProperties>
</file>